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競技担当\Desktop\"/>
    </mc:Choice>
  </mc:AlternateContent>
  <bookViews>
    <workbookView xWindow="1995" yWindow="1140" windowWidth="14400" windowHeight="10755"/>
  </bookViews>
  <sheets>
    <sheet name="チーム関係者・補助員申請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B21" i="1" s="1"/>
  <c r="S18" i="1" l="1"/>
  <c r="P18" i="1"/>
  <c r="B33" i="1"/>
  <c r="I18" i="1"/>
  <c r="B18" i="1"/>
  <c r="B27" i="1" l="1"/>
  <c r="B31" i="1"/>
  <c r="B26" i="1"/>
  <c r="B30" i="1"/>
  <c r="B28" i="1"/>
  <c r="B32" i="1"/>
  <c r="B25" i="1"/>
  <c r="B29" i="1"/>
  <c r="Z68" i="1"/>
  <c r="AB68" i="1" l="1"/>
</calcChain>
</file>

<file path=xl/sharedStrings.xml><?xml version="1.0" encoding="utf-8"?>
<sst xmlns="http://schemas.openxmlformats.org/spreadsheetml/2006/main" count="152" uniqueCount="144">
  <si>
    <t>団体コード</t>
  </si>
  <si>
    <t>団体コード</t>
    <rPh sb="0" eb="2">
      <t>ダンタイ</t>
    </rPh>
    <phoneticPr fontId="1"/>
  </si>
  <si>
    <t>団体名</t>
  </si>
  <si>
    <t>団体名</t>
    <rPh sb="0" eb="2">
      <t>ダンタイ</t>
    </rPh>
    <rPh sb="2" eb="3">
      <t>メイ</t>
    </rPh>
    <phoneticPr fontId="1"/>
  </si>
  <si>
    <t>選手数</t>
  </si>
  <si>
    <t>032002</t>
  </si>
  <si>
    <t>盛岡第三高校</t>
  </si>
  <si>
    <t>041003</t>
  </si>
  <si>
    <t>東北大学</t>
  </si>
  <si>
    <t>041006</t>
  </si>
  <si>
    <t>仙台大学</t>
  </si>
  <si>
    <t>044004</t>
  </si>
  <si>
    <t>アイリスオーヤマ</t>
  </si>
  <si>
    <t>044013</t>
  </si>
  <si>
    <t>RA仙台</t>
  </si>
  <si>
    <t>084001</t>
  </si>
  <si>
    <t>日本製鉄</t>
  </si>
  <si>
    <t>112012</t>
  </si>
  <si>
    <t>立教新座高校</t>
  </si>
  <si>
    <t>114001</t>
  </si>
  <si>
    <t>埼玉県警察機動隊</t>
  </si>
  <si>
    <t>114002</t>
  </si>
  <si>
    <t>戸田中央総合病院RC</t>
  </si>
  <si>
    <t>114024</t>
  </si>
  <si>
    <t>横浜漕艇倶楽部埼玉</t>
  </si>
  <si>
    <t>131001</t>
  </si>
  <si>
    <t>学習院大学</t>
  </si>
  <si>
    <t>131004</t>
  </si>
  <si>
    <t>慶應義塾大学</t>
  </si>
  <si>
    <t>131006</t>
  </si>
  <si>
    <t>成蹊大学</t>
  </si>
  <si>
    <t>131009</t>
  </si>
  <si>
    <t>中央大学</t>
  </si>
  <si>
    <t>131012</t>
  </si>
  <si>
    <t>東京外国語大学</t>
  </si>
  <si>
    <t>131013</t>
  </si>
  <si>
    <t>東京経済大学</t>
  </si>
  <si>
    <t>131017</t>
  </si>
  <si>
    <t>東京大学</t>
  </si>
  <si>
    <t>131024</t>
  </si>
  <si>
    <t>日本体育大学</t>
  </si>
  <si>
    <t>131025</t>
  </si>
  <si>
    <t>日本大学</t>
  </si>
  <si>
    <t>131027</t>
  </si>
  <si>
    <t>一橋大学</t>
  </si>
  <si>
    <t>131028</t>
  </si>
  <si>
    <t>法政大学</t>
  </si>
  <si>
    <t>131029</t>
  </si>
  <si>
    <t>明治大学</t>
  </si>
  <si>
    <t>131030</t>
  </si>
  <si>
    <t>立教大学</t>
  </si>
  <si>
    <t>131031</t>
  </si>
  <si>
    <t>早稲田大学</t>
  </si>
  <si>
    <t>131034</t>
  </si>
  <si>
    <t>東京海洋大学</t>
  </si>
  <si>
    <t>132028</t>
  </si>
  <si>
    <t>成立学園高校</t>
  </si>
  <si>
    <t>132034</t>
  </si>
  <si>
    <t>都立江北高校</t>
  </si>
  <si>
    <t>134002</t>
  </si>
  <si>
    <t>ＮＴＴ東日本</t>
  </si>
  <si>
    <t>134005</t>
  </si>
  <si>
    <t>警視庁</t>
  </si>
  <si>
    <t>134030</t>
  </si>
  <si>
    <t>明治安田生命</t>
  </si>
  <si>
    <t>174001</t>
  </si>
  <si>
    <t>全諏訪</t>
  </si>
  <si>
    <t>174005</t>
  </si>
  <si>
    <t>RAKO華乃井ホテル</t>
  </si>
  <si>
    <t>181002</t>
  </si>
  <si>
    <t>富山国際大学</t>
  </si>
  <si>
    <t>184003</t>
  </si>
  <si>
    <t>北陸電気工業</t>
  </si>
  <si>
    <t>202002</t>
  </si>
  <si>
    <t>美方高校</t>
  </si>
  <si>
    <t>202003</t>
  </si>
  <si>
    <t>若狭高校</t>
  </si>
  <si>
    <t>204001</t>
  </si>
  <si>
    <t>関西電力</t>
  </si>
  <si>
    <t>224001</t>
  </si>
  <si>
    <t>デンソー</t>
  </si>
  <si>
    <t>224002</t>
  </si>
  <si>
    <t>中部電力</t>
  </si>
  <si>
    <t>224003</t>
  </si>
  <si>
    <t>トヨタ自動車</t>
  </si>
  <si>
    <t>224005</t>
  </si>
  <si>
    <t>トヨタ紡織</t>
  </si>
  <si>
    <t>224022</t>
  </si>
  <si>
    <t>トヨタRC</t>
  </si>
  <si>
    <t>234010</t>
  </si>
  <si>
    <t>三重選抜</t>
  </si>
  <si>
    <t>243003</t>
  </si>
  <si>
    <t>ぎふジュニア</t>
  </si>
  <si>
    <t>251006</t>
  </si>
  <si>
    <t>立命館大学</t>
  </si>
  <si>
    <t>254001</t>
  </si>
  <si>
    <t>東レ滋賀</t>
  </si>
  <si>
    <t>254010</t>
  </si>
  <si>
    <t>瀬田漕艇クラブ</t>
  </si>
  <si>
    <t>261001</t>
  </si>
  <si>
    <t>京都大学</t>
  </si>
  <si>
    <t>264007</t>
  </si>
  <si>
    <t>プリントパック</t>
  </si>
  <si>
    <t>271008</t>
  </si>
  <si>
    <t>関西大学</t>
  </si>
  <si>
    <t>334001</t>
  </si>
  <si>
    <t>品川リフラクトリーズ</t>
  </si>
  <si>
    <t>354506</t>
  </si>
  <si>
    <t>山口合同ガス</t>
  </si>
  <si>
    <t>382002</t>
  </si>
  <si>
    <t>今治西高校</t>
  </si>
  <si>
    <t>384013</t>
  </si>
  <si>
    <t>ダイキ</t>
  </si>
  <si>
    <t>384016</t>
  </si>
  <si>
    <t>今治造船</t>
  </si>
  <si>
    <t>461002</t>
  </si>
  <si>
    <t>鹿屋体育大学</t>
  </si>
  <si>
    <t>計</t>
  </si>
  <si>
    <t>チーム関係者ID上限</t>
    <rPh sb="3" eb="6">
      <t>カンケイシャ</t>
    </rPh>
    <rPh sb="8" eb="10">
      <t>ジョウゲン</t>
    </rPh>
    <phoneticPr fontId="1"/>
  </si>
  <si>
    <t>名</t>
    <rPh sb="0" eb="1">
      <t>メイ</t>
    </rPh>
    <phoneticPr fontId="1"/>
  </si>
  <si>
    <t>姓</t>
    <rPh sb="0" eb="1">
      <t>セイ</t>
    </rPh>
    <phoneticPr fontId="1"/>
  </si>
  <si>
    <t>セイ</t>
    <phoneticPr fontId="1"/>
  </si>
  <si>
    <t>メイ</t>
    <phoneticPr fontId="1"/>
  </si>
  <si>
    <t>出場選手数</t>
    <rPh sb="0" eb="2">
      <t>シュツジョウ</t>
    </rPh>
    <rPh sb="2" eb="4">
      <t>センシュ</t>
    </rPh>
    <rPh sb="4" eb="5">
      <t>スウ</t>
    </rPh>
    <phoneticPr fontId="1"/>
  </si>
  <si>
    <t>チーム関係者ID
配布上限</t>
    <rPh sb="3" eb="6">
      <t>カンケイシャ</t>
    </rPh>
    <rPh sb="9" eb="11">
      <t>ハイフ</t>
    </rPh>
    <rPh sb="11" eb="13">
      <t>ジョウゲン</t>
    </rPh>
    <phoneticPr fontId="1"/>
  </si>
  <si>
    <t>大会運営補助
ボランティア数</t>
    <rPh sb="0" eb="2">
      <t>タイカイ</t>
    </rPh>
    <rPh sb="2" eb="4">
      <t>ウンエイ</t>
    </rPh>
    <rPh sb="4" eb="6">
      <t>ホジョ</t>
    </rPh>
    <rPh sb="13" eb="14">
      <t>スウ</t>
    </rPh>
    <phoneticPr fontId="1"/>
  </si>
  <si>
    <t>第98回全日本選手権　チーム関係者・大会運営補助ボランティア申請書</t>
    <rPh sb="14" eb="17">
      <t>カンケイシャ</t>
    </rPh>
    <rPh sb="18" eb="20">
      <t>タイカイ</t>
    </rPh>
    <rPh sb="20" eb="22">
      <t>ウンエイ</t>
    </rPh>
    <rPh sb="22" eb="24">
      <t>ホジョ</t>
    </rPh>
    <rPh sb="30" eb="33">
      <t>シンセイショ</t>
    </rPh>
    <phoneticPr fontId="1"/>
  </si>
  <si>
    <t>１．チーム関係者ID配布希望者</t>
    <rPh sb="5" eb="8">
      <t>カンケイシャ</t>
    </rPh>
    <rPh sb="10" eb="12">
      <t>ハイフ</t>
    </rPh>
    <rPh sb="12" eb="14">
      <t>キボウ</t>
    </rPh>
    <rPh sb="14" eb="15">
      <t>シャ</t>
    </rPh>
    <phoneticPr fontId="1"/>
  </si>
  <si>
    <t>初めに、黄色の塗りつぶしセルに、団体コードを入力してしてください（各団体の情報が表示されます）。</t>
    <rPh sb="0" eb="1">
      <t>ハジ</t>
    </rPh>
    <rPh sb="4" eb="6">
      <t>キイロ</t>
    </rPh>
    <rPh sb="7" eb="8">
      <t>ヌ</t>
    </rPh>
    <rPh sb="16" eb="18">
      <t>ダンタイ</t>
    </rPh>
    <rPh sb="22" eb="24">
      <t>ニュウリョク</t>
    </rPh>
    <rPh sb="33" eb="36">
      <t>カクダンタイ</t>
    </rPh>
    <rPh sb="37" eb="39">
      <t>ジョウホウ</t>
    </rPh>
    <rPh sb="40" eb="42">
      <t>ヒョウジ</t>
    </rPh>
    <phoneticPr fontId="1"/>
  </si>
  <si>
    <t>団体代表者</t>
    <rPh sb="0" eb="2">
      <t>ダンタイ</t>
    </rPh>
    <rPh sb="2" eb="5">
      <t>ダイヒョウシャ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</si>
  <si>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</si>
  <si>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団体代表者名、連絡先（電話番号）を記入してください。</t>
    <rPh sb="0" eb="2">
      <t>ダンタイ</t>
    </rPh>
    <rPh sb="2" eb="5">
      <t>ダイヒョウシャ</t>
    </rPh>
    <rPh sb="5" eb="6">
      <t>メイ</t>
    </rPh>
    <rPh sb="7" eb="10">
      <t>レンラクサキ</t>
    </rPh>
    <rPh sb="11" eb="13">
      <t>デンワ</t>
    </rPh>
    <rPh sb="13" eb="15">
      <t>バンゴウ</t>
    </rPh>
    <rPh sb="17" eb="19">
      <t>キニュウ</t>
    </rPh>
    <phoneticPr fontId="1"/>
  </si>
  <si>
    <t>２．大会運営補助ボランティア希望者</t>
    <rPh sb="2" eb="4">
      <t>タイカイ</t>
    </rPh>
    <rPh sb="4" eb="6">
      <t>ウンエイ</t>
    </rPh>
    <rPh sb="6" eb="8">
      <t>ホジョ</t>
    </rPh>
    <rPh sb="14" eb="17">
      <t>キボウシャ</t>
    </rPh>
    <phoneticPr fontId="1"/>
  </si>
  <si>
    <t>３．大会運営補助ボランティアの派遣について</t>
    <rPh sb="2" eb="4">
      <t>タイカイ</t>
    </rPh>
    <rPh sb="4" eb="6">
      <t>ウンエイ</t>
    </rPh>
    <rPh sb="6" eb="8">
      <t>ホジョ</t>
    </rPh>
    <rPh sb="15" eb="17">
      <t>ハケン</t>
    </rPh>
    <phoneticPr fontId="1"/>
  </si>
  <si>
    <t>黄色の塗りつぶしセルに、大会運営業務に従事できる、学生連盟所属学生の姓名・フリガナを入力してください。
（大会運営業務に従事できる学生連盟所属学生のみ。）</t>
    <rPh sb="0" eb="2">
      <t>キイロ</t>
    </rPh>
    <rPh sb="3" eb="4">
      <t>ヌ</t>
    </rPh>
    <rPh sb="12" eb="14">
      <t>タイカイ</t>
    </rPh>
    <rPh sb="14" eb="16">
      <t>ウンエイ</t>
    </rPh>
    <rPh sb="16" eb="18">
      <t>ギョウム</t>
    </rPh>
    <rPh sb="19" eb="21">
      <t>ジュウジ</t>
    </rPh>
    <rPh sb="25" eb="27">
      <t>ガクセイ</t>
    </rPh>
    <rPh sb="27" eb="29">
      <t>レンメイ</t>
    </rPh>
    <rPh sb="29" eb="31">
      <t>ショゾク</t>
    </rPh>
    <rPh sb="31" eb="33">
      <t>ガクセイ</t>
    </rPh>
    <rPh sb="34" eb="36">
      <t>セイメイ</t>
    </rPh>
    <rPh sb="42" eb="44">
      <t>ニュウリョク</t>
    </rPh>
    <rPh sb="53" eb="55">
      <t>タイカイ</t>
    </rPh>
    <rPh sb="55" eb="57">
      <t>ウンエイ</t>
    </rPh>
    <rPh sb="57" eb="59">
      <t>ギョウム</t>
    </rPh>
    <rPh sb="60" eb="62">
      <t>ジュウジ</t>
    </rPh>
    <rPh sb="65" eb="71">
      <t>ガクセイレンメイショゾク</t>
    </rPh>
    <rPh sb="71" eb="73">
      <t>ガクセイ</t>
    </rPh>
    <phoneticPr fontId="1"/>
  </si>
  <si>
    <t>※学生連盟所属の学生の対応について
戸田漕艇場に艇庫等の拠点を持つ団体は、原則として３名以上の大会運営補助ボランティアの派遣をお願いしております。この３名には、大会従事期間（１０月７日～１０月１１日）に運営業務に従事できる学生連盟所属の学生も含むものとします。
ただし、集計上の都合のため、学生連盟所属の学生は「４．大会運営に従事する学生連盟所属学生」の表に、その他のボランティア希望者は「２．大会運営補助ボランティア希望者」の表にに名前を記入していただきますよう、お願い致します。</t>
    <rPh sb="1" eb="3">
      <t>ガクセイ</t>
    </rPh>
    <rPh sb="3" eb="5">
      <t>レンメイ</t>
    </rPh>
    <rPh sb="5" eb="7">
      <t>ショゾク</t>
    </rPh>
    <rPh sb="8" eb="10">
      <t>ガクセイ</t>
    </rPh>
    <rPh sb="11" eb="13">
      <t>タイオウ</t>
    </rPh>
    <rPh sb="18" eb="20">
      <t>トダ</t>
    </rPh>
    <rPh sb="20" eb="22">
      <t>ソウテイ</t>
    </rPh>
    <rPh sb="22" eb="23">
      <t>ジョウ</t>
    </rPh>
    <rPh sb="24" eb="26">
      <t>テイコ</t>
    </rPh>
    <rPh sb="26" eb="27">
      <t>トウ</t>
    </rPh>
    <rPh sb="28" eb="30">
      <t>キョテン</t>
    </rPh>
    <rPh sb="31" eb="32">
      <t>モ</t>
    </rPh>
    <rPh sb="33" eb="35">
      <t>ダンタイ</t>
    </rPh>
    <rPh sb="37" eb="39">
      <t>ゲンソク</t>
    </rPh>
    <rPh sb="43" eb="44">
      <t>メイ</t>
    </rPh>
    <rPh sb="44" eb="46">
      <t>イジョウ</t>
    </rPh>
    <rPh sb="47" eb="49">
      <t>タイカイ</t>
    </rPh>
    <rPh sb="49" eb="51">
      <t>ウンエイ</t>
    </rPh>
    <rPh sb="51" eb="53">
      <t>ホジョ</t>
    </rPh>
    <rPh sb="60" eb="62">
      <t>ハケン</t>
    </rPh>
    <rPh sb="64" eb="65">
      <t>ネガ</t>
    </rPh>
    <rPh sb="76" eb="77">
      <t>メイ</t>
    </rPh>
    <rPh sb="80" eb="82">
      <t>タイカイ</t>
    </rPh>
    <rPh sb="82" eb="84">
      <t>ジュウジ</t>
    </rPh>
    <rPh sb="84" eb="86">
      <t>キカン</t>
    </rPh>
    <rPh sb="89" eb="90">
      <t>ガツ</t>
    </rPh>
    <rPh sb="91" eb="92">
      <t>ニチ</t>
    </rPh>
    <rPh sb="95" eb="96">
      <t>ガツ</t>
    </rPh>
    <rPh sb="98" eb="99">
      <t>ニチ</t>
    </rPh>
    <rPh sb="101" eb="103">
      <t>ウンエイ</t>
    </rPh>
    <rPh sb="103" eb="105">
      <t>ギョウム</t>
    </rPh>
    <rPh sb="106" eb="108">
      <t>ジュウジ</t>
    </rPh>
    <rPh sb="111" eb="113">
      <t>ガクセイ</t>
    </rPh>
    <rPh sb="113" eb="115">
      <t>レンメイ</t>
    </rPh>
    <rPh sb="115" eb="117">
      <t>ショゾク</t>
    </rPh>
    <rPh sb="118" eb="120">
      <t>ガクセイ</t>
    </rPh>
    <rPh sb="121" eb="122">
      <t>フク</t>
    </rPh>
    <rPh sb="135" eb="137">
      <t>シュウケイ</t>
    </rPh>
    <rPh sb="137" eb="138">
      <t>ジョウ</t>
    </rPh>
    <rPh sb="139" eb="141">
      <t>ツゴウ</t>
    </rPh>
    <rPh sb="145" eb="151">
      <t>ガクセイレンメイショゾク</t>
    </rPh>
    <rPh sb="152" eb="154">
      <t>ガクセイ</t>
    </rPh>
    <rPh sb="158" eb="160">
      <t>タイカイ</t>
    </rPh>
    <rPh sb="160" eb="162">
      <t>ウンエイ</t>
    </rPh>
    <rPh sb="163" eb="165">
      <t>ジュウジ</t>
    </rPh>
    <rPh sb="167" eb="169">
      <t>ガクセイ</t>
    </rPh>
    <rPh sb="169" eb="171">
      <t>レンメイ</t>
    </rPh>
    <rPh sb="171" eb="173">
      <t>ショゾク</t>
    </rPh>
    <rPh sb="173" eb="175">
      <t>ガクセイ</t>
    </rPh>
    <rPh sb="177" eb="178">
      <t>ヒョウ</t>
    </rPh>
    <rPh sb="182" eb="183">
      <t>タ</t>
    </rPh>
    <rPh sb="190" eb="193">
      <t>キボウシャ</t>
    </rPh>
    <rPh sb="197" eb="199">
      <t>タイカイ</t>
    </rPh>
    <rPh sb="199" eb="201">
      <t>ウンエイ</t>
    </rPh>
    <rPh sb="201" eb="203">
      <t>ホジョ</t>
    </rPh>
    <rPh sb="209" eb="211">
      <t>キボウ</t>
    </rPh>
    <rPh sb="211" eb="212">
      <t>シャ</t>
    </rPh>
    <rPh sb="214" eb="215">
      <t>ヒョウ</t>
    </rPh>
    <rPh sb="217" eb="219">
      <t>ナマエ</t>
    </rPh>
    <rPh sb="220" eb="222">
      <t>キニュウ</t>
    </rPh>
    <rPh sb="234" eb="235">
      <t>ネガイ</t>
    </rPh>
    <rPh sb="236" eb="237">
      <t>タ</t>
    </rPh>
    <phoneticPr fontId="1"/>
  </si>
  <si>
    <t>４．大会運営に従事する学生連盟所属学生</t>
    <rPh sb="2" eb="4">
      <t>タイカイ</t>
    </rPh>
    <rPh sb="4" eb="6">
      <t>ウンエイ</t>
    </rPh>
    <rPh sb="7" eb="9">
      <t>ジュウジ</t>
    </rPh>
    <rPh sb="11" eb="13">
      <t>ガクセイ</t>
    </rPh>
    <rPh sb="13" eb="15">
      <t>レンメイ</t>
    </rPh>
    <rPh sb="15" eb="17">
      <t>ショゾク</t>
    </rPh>
    <rPh sb="17" eb="19">
      <t>ガクセイ</t>
    </rPh>
    <phoneticPr fontId="1"/>
  </si>
  <si>
    <t>大会運営に従事する
学生連盟所属学生</t>
    <rPh sb="0" eb="2">
      <t>タイカイ</t>
    </rPh>
    <rPh sb="2" eb="4">
      <t>ウンエイ</t>
    </rPh>
    <rPh sb="5" eb="7">
      <t>ジュウジ</t>
    </rPh>
    <rPh sb="10" eb="12">
      <t>ガクセイ</t>
    </rPh>
    <rPh sb="12" eb="18">
      <t>レンメイショゾクガクセイ</t>
    </rPh>
    <phoneticPr fontId="1"/>
  </si>
  <si>
    <t>(半角数字でご入力ください。）</t>
    <rPh sb="1" eb="3">
      <t>ハンカク</t>
    </rPh>
    <rPh sb="3" eb="5">
      <t>スウジ</t>
    </rPh>
    <rPh sb="7" eb="9">
      <t>ニュウリョク</t>
    </rPh>
    <phoneticPr fontId="1"/>
  </si>
  <si>
    <t>黄色の塗りつぶしセルに、大会運営補助ボランティアに募集する者大会従事期間（１０月７日～１０月１１日の４日間連続参加可能な者）の姓名・フリガナを入力してください。
なお、学生連盟所属の学生は、別途下記４に記入してください。※</t>
    <rPh sb="0" eb="2">
      <t>キイロ</t>
    </rPh>
    <rPh sb="3" eb="4">
      <t>ヌ</t>
    </rPh>
    <rPh sb="12" eb="14">
      <t>タイカイ</t>
    </rPh>
    <rPh sb="14" eb="16">
      <t>ウンエイ</t>
    </rPh>
    <rPh sb="16" eb="18">
      <t>ホジョ</t>
    </rPh>
    <rPh sb="25" eb="27">
      <t>ボシュウ</t>
    </rPh>
    <rPh sb="29" eb="30">
      <t>モノ</t>
    </rPh>
    <rPh sb="51" eb="52">
      <t>ニチ</t>
    </rPh>
    <rPh sb="52" eb="53">
      <t>カン</t>
    </rPh>
    <rPh sb="53" eb="55">
      <t>レンゾク</t>
    </rPh>
    <rPh sb="55" eb="57">
      <t>サンカ</t>
    </rPh>
    <rPh sb="57" eb="59">
      <t>カノウ</t>
    </rPh>
    <rPh sb="60" eb="61">
      <t>モノ</t>
    </rPh>
    <rPh sb="63" eb="65">
      <t>セイメイ</t>
    </rPh>
    <rPh sb="71" eb="73">
      <t>ニュウリョク</t>
    </rPh>
    <rPh sb="84" eb="86">
      <t>ガクセイ</t>
    </rPh>
    <rPh sb="86" eb="88">
      <t>レンメイ</t>
    </rPh>
    <rPh sb="88" eb="90">
      <t>ショゾク</t>
    </rPh>
    <rPh sb="91" eb="93">
      <t>ガクセイ</t>
    </rPh>
    <rPh sb="95" eb="97">
      <t>ベット</t>
    </rPh>
    <rPh sb="97" eb="99">
      <t>カキ</t>
    </rPh>
    <rPh sb="101" eb="103">
      <t>キニュウ</t>
    </rPh>
    <phoneticPr fontId="1"/>
  </si>
  <si>
    <t>貴団体より大会運営補助ボランティアに派遣できない場合には、以下に理由を記載してください。</t>
    <rPh sb="0" eb="1">
      <t>キ</t>
    </rPh>
    <rPh sb="1" eb="3">
      <t>ダンタイ</t>
    </rPh>
    <rPh sb="5" eb="7">
      <t>タイカイ</t>
    </rPh>
    <rPh sb="7" eb="9">
      <t>ウンエイ</t>
    </rPh>
    <rPh sb="9" eb="11">
      <t>ホジョ</t>
    </rPh>
    <rPh sb="18" eb="20">
      <t>ハケン</t>
    </rPh>
    <rPh sb="24" eb="26">
      <t>バアイ</t>
    </rPh>
    <rPh sb="29" eb="31">
      <t>イカ</t>
    </rPh>
    <rPh sb="32" eb="34">
      <t>リユウ</t>
    </rPh>
    <rPh sb="35" eb="37">
      <t>キサイ</t>
    </rPh>
    <phoneticPr fontId="1"/>
  </si>
  <si>
    <r>
      <t>2020年9月4日に日本ボート協会ホームページに掲載の、「各団体に配布するIDの運用原則について」及び「大会運営補助ボランティア募集について」を熟読の上、内容を記入し、2020年</t>
    </r>
    <r>
      <rPr>
        <sz val="11"/>
        <color rgb="FFFF0000"/>
        <rFont val="Meiryo UI"/>
        <family val="3"/>
        <charset val="128"/>
      </rPr>
      <t>9月17日(木)までに</t>
    </r>
    <r>
      <rPr>
        <sz val="11"/>
        <color theme="1"/>
        <rFont val="Meiryo UI"/>
        <family val="3"/>
        <charset val="128"/>
      </rPr>
      <t>、本申請書をご提出ください。
本申請書に記載のない方へのチーム関係者ID等の配布は一切できませんので、予めご了承ください。</t>
    </r>
    <rPh sb="4" eb="5">
      <t>ネン</t>
    </rPh>
    <rPh sb="6" eb="7">
      <t>ガツ</t>
    </rPh>
    <rPh sb="8" eb="9">
      <t>ニチ</t>
    </rPh>
    <rPh sb="10" eb="12">
      <t>ニホン</t>
    </rPh>
    <rPh sb="15" eb="17">
      <t>キョウカイ</t>
    </rPh>
    <rPh sb="24" eb="26">
      <t>ケイサイ</t>
    </rPh>
    <rPh sb="29" eb="32">
      <t>カクダンタイ</t>
    </rPh>
    <rPh sb="33" eb="35">
      <t>ハイフ</t>
    </rPh>
    <rPh sb="40" eb="42">
      <t>ウンヨウ</t>
    </rPh>
    <rPh sb="42" eb="44">
      <t>ゲンソク</t>
    </rPh>
    <rPh sb="49" eb="50">
      <t>オヨ</t>
    </rPh>
    <rPh sb="52" eb="54">
      <t>タイカイ</t>
    </rPh>
    <rPh sb="54" eb="56">
      <t>ウンエイ</t>
    </rPh>
    <rPh sb="56" eb="58">
      <t>ホジョ</t>
    </rPh>
    <rPh sb="64" eb="66">
      <t>ボシュウ</t>
    </rPh>
    <rPh sb="72" eb="74">
      <t>ジュクドク</t>
    </rPh>
    <rPh sb="75" eb="76">
      <t>ウエ</t>
    </rPh>
    <rPh sb="77" eb="79">
      <t>ナイヨウ</t>
    </rPh>
    <rPh sb="80" eb="82">
      <t>キニュウ</t>
    </rPh>
    <rPh sb="88" eb="89">
      <t>ネン</t>
    </rPh>
    <rPh sb="90" eb="91">
      <t>ガツ</t>
    </rPh>
    <rPh sb="93" eb="94">
      <t>ニチ</t>
    </rPh>
    <rPh sb="95" eb="96">
      <t>モク</t>
    </rPh>
    <rPh sb="101" eb="102">
      <t>ホン</t>
    </rPh>
    <rPh sb="102" eb="105">
      <t>シンセイショ</t>
    </rPh>
    <rPh sb="107" eb="109">
      <t>テイシュツ</t>
    </rPh>
    <rPh sb="115" eb="116">
      <t>ホン</t>
    </rPh>
    <rPh sb="116" eb="119">
      <t>シンセイショ</t>
    </rPh>
    <rPh sb="120" eb="122">
      <t>キサイ</t>
    </rPh>
    <rPh sb="125" eb="126">
      <t>カタ</t>
    </rPh>
    <rPh sb="131" eb="134">
      <t>カンケイシャ</t>
    </rPh>
    <rPh sb="136" eb="137">
      <t>トウ</t>
    </rPh>
    <rPh sb="138" eb="140">
      <t>ハイフ</t>
    </rPh>
    <rPh sb="141" eb="143">
      <t>イッサイ</t>
    </rPh>
    <rPh sb="151" eb="152">
      <t>アラカジ</t>
    </rPh>
    <rPh sb="154" eb="156">
      <t>リョウショウ</t>
    </rPh>
    <phoneticPr fontId="1"/>
  </si>
  <si>
    <t>申込締切：9月１７日 (木)</t>
    <rPh sb="0" eb="2">
      <t>モウシコミ</t>
    </rPh>
    <rPh sb="2" eb="4">
      <t>シメキリ</t>
    </rPh>
    <rPh sb="6" eb="7">
      <t>ガツ</t>
    </rPh>
    <rPh sb="9" eb="10">
      <t>ニチ</t>
    </rPh>
    <rPh sb="11" eb="14">
      <t>モク</t>
    </rPh>
    <phoneticPr fontId="1"/>
  </si>
  <si>
    <t>提出先：shisetsu@jara.or.jp　件名：「第98回全日本選手権大会ID申請」</t>
    <rPh sb="0" eb="2">
      <t>テイシュツ</t>
    </rPh>
    <rPh sb="2" eb="3">
      <t>サキ</t>
    </rPh>
    <rPh sb="24" eb="26">
      <t>ケンメイ</t>
    </rPh>
    <rPh sb="28" eb="29">
      <t>ダイ</t>
    </rPh>
    <rPh sb="31" eb="32">
      <t>カイ</t>
    </rPh>
    <rPh sb="32" eb="35">
      <t>ゼンニホン</t>
    </rPh>
    <rPh sb="35" eb="37">
      <t>センシュ</t>
    </rPh>
    <rPh sb="38" eb="40">
      <t>タイカイ</t>
    </rPh>
    <rPh sb="42" eb="44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</si>
</sst>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rgb="FF000000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6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/>
    <xf numFmtId="3" fontId="0" fillId="0" borderId="1" xfId="0" applyNumberFormat="1" applyBorder="1" applyAlignment="1"/>
    <xf numFmtId="0" fontId="0" fillId="0" borderId="0" xfId="0" applyAlignment="1"/>
    <xf numFmtId="0" fontId="3" fillId="0" borderId="0" xfId="0" applyFo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49" fontId="3" fillId="3" borderId="26" xfId="0" applyNumberFormat="1" applyFont="1" applyFill="1" applyBorder="1" applyAlignment="1">
      <alignment horizontal="center"/>
    </xf>
    <xf numFmtId="49" fontId="3" fillId="3" borderId="27" xfId="0" applyNumberFormat="1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3" fillId="3" borderId="25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0" fontId="3" fillId="3" borderId="28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3" fillId="3" borderId="7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68"/>
  <sheetViews>
    <sheetView tabSelected="1" view="pageBreakPreview" topLeftCell="A4" zoomScale="110" zoomScaleNormal="100" zoomScaleSheetLayoutView="110" workbookViewId="0">
      <selection activeCell="AH10" sqref="AH9:AH10"/>
    </sheetView>
  </sheetViews>
  <sheetFormatPr defaultRowHeight="18.75" x14ac:dyDescent="0.4"/>
  <cols>
    <col min="1" max="1" width="2.625" customWidth="1"/>
    <col min="2" max="10" width="5.625" style="5" customWidth="1"/>
    <col min="11" max="12" width="3.125" style="5" customWidth="1"/>
    <col min="13" max="21" width="5.625" style="5" customWidth="1"/>
    <col min="22" max="22" width="2.625" customWidth="1"/>
    <col min="25" max="25" width="0" hidden="1" customWidth="1"/>
    <col min="26" max="26" width="20.25" hidden="1" customWidth="1"/>
    <col min="27" max="27" width="6.75" hidden="1" customWidth="1"/>
    <col min="28" max="28" width="17.75" hidden="1" customWidth="1"/>
    <col min="29" max="33" width="0" hidden="1" customWidth="1"/>
  </cols>
  <sheetData>
    <row r="2" spans="2:33" ht="24" x14ac:dyDescent="0.4">
      <c r="B2" s="33" t="s">
        <v>126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2:33" ht="24" x14ac:dyDescent="0.4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2:33" ht="18.75" customHeight="1" x14ac:dyDescent="0.4">
      <c r="B4" s="55" t="s">
        <v>141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2:33" x14ac:dyDescent="0.4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</row>
    <row r="6" spans="2:33" x14ac:dyDescent="0.4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</row>
    <row r="7" spans="2:33" x14ac:dyDescent="0.4">
      <c r="B7" s="55" t="s">
        <v>143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</row>
    <row r="8" spans="2:33" x14ac:dyDescent="0.4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2:33" ht="19.5" thickBot="1" x14ac:dyDescent="0.45">
      <c r="B9" s="19" t="s">
        <v>128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2:33" ht="19.5" thickBot="1" x14ac:dyDescent="0.3">
      <c r="B10" s="44" t="s">
        <v>1</v>
      </c>
      <c r="C10" s="45"/>
      <c r="D10" s="45"/>
      <c r="E10" s="45"/>
      <c r="F10" s="35"/>
      <c r="G10" s="36"/>
      <c r="H10" s="36"/>
      <c r="I10" s="36"/>
      <c r="J10" s="37"/>
      <c r="K10" s="60" t="s">
        <v>138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Y10" s="1" t="s">
        <v>0</v>
      </c>
      <c r="Z10" s="1" t="s">
        <v>2</v>
      </c>
      <c r="AA10" s="1" t="s">
        <v>4</v>
      </c>
      <c r="AB10" s="1" t="s">
        <v>118</v>
      </c>
    </row>
    <row r="11" spans="2:33" x14ac:dyDescent="0.4">
      <c r="Y11" s="2"/>
      <c r="Z11" s="2"/>
      <c r="AA11" s="2"/>
      <c r="AB11" s="2"/>
    </row>
    <row r="12" spans="2:33" ht="19.5" thickBot="1" x14ac:dyDescent="0.45">
      <c r="B12" s="5" t="s">
        <v>131</v>
      </c>
      <c r="Y12" s="2" t="s">
        <v>5</v>
      </c>
      <c r="Z12" s="2" t="s">
        <v>6</v>
      </c>
      <c r="AA12" s="3">
        <v>1</v>
      </c>
      <c r="AB12" s="2">
        <v>3</v>
      </c>
      <c r="AE12" s="4">
        <v>1</v>
      </c>
      <c r="AF12" s="4">
        <v>5</v>
      </c>
      <c r="AG12" s="4">
        <v>3</v>
      </c>
    </row>
    <row r="13" spans="2:33" x14ac:dyDescent="0.4">
      <c r="B13" s="29" t="s">
        <v>129</v>
      </c>
      <c r="C13" s="15"/>
      <c r="D13" s="15"/>
      <c r="E13" s="15"/>
      <c r="F13" s="21"/>
      <c r="G13" s="21"/>
      <c r="H13" s="21"/>
      <c r="I13" s="21"/>
      <c r="J13" s="28"/>
      <c r="Y13" s="2" t="s">
        <v>7</v>
      </c>
      <c r="Z13" s="2" t="s">
        <v>8</v>
      </c>
      <c r="AA13" s="3">
        <v>6</v>
      </c>
      <c r="AB13" s="2">
        <v>4</v>
      </c>
      <c r="AE13" s="4">
        <v>6</v>
      </c>
      <c r="AF13" s="4">
        <v>10</v>
      </c>
      <c r="AG13" s="4">
        <v>4</v>
      </c>
    </row>
    <row r="14" spans="2:33" ht="19.5" thickBot="1" x14ac:dyDescent="0.45">
      <c r="B14" s="30" t="s">
        <v>130</v>
      </c>
      <c r="C14" s="22"/>
      <c r="D14" s="22"/>
      <c r="E14" s="22"/>
      <c r="F14" s="31"/>
      <c r="G14" s="31"/>
      <c r="H14" s="31"/>
      <c r="I14" s="31"/>
      <c r="J14" s="32"/>
      <c r="Y14" s="2" t="s">
        <v>9</v>
      </c>
      <c r="Z14" s="2" t="s">
        <v>10</v>
      </c>
      <c r="AA14" s="3">
        <v>42</v>
      </c>
      <c r="AB14" s="2">
        <v>9</v>
      </c>
      <c r="AE14" s="4">
        <v>11</v>
      </c>
      <c r="AF14" s="4">
        <v>15</v>
      </c>
      <c r="AG14" s="4">
        <v>5</v>
      </c>
    </row>
    <row r="15" spans="2:33" ht="19.5" thickBot="1" x14ac:dyDescent="0.45">
      <c r="Y15" s="2" t="s">
        <v>11</v>
      </c>
      <c r="Z15" s="2" t="s">
        <v>12</v>
      </c>
      <c r="AA15" s="3">
        <v>4</v>
      </c>
      <c r="AB15" s="2">
        <v>3</v>
      </c>
      <c r="AE15" s="4">
        <v>16</v>
      </c>
      <c r="AF15" s="4">
        <v>20</v>
      </c>
      <c r="AG15" s="4">
        <v>6</v>
      </c>
    </row>
    <row r="16" spans="2:33" ht="18.75" customHeight="1" x14ac:dyDescent="0.4">
      <c r="B16" s="29" t="s">
        <v>3</v>
      </c>
      <c r="C16" s="15"/>
      <c r="D16" s="15"/>
      <c r="E16" s="15"/>
      <c r="F16" s="15"/>
      <c r="G16" s="15"/>
      <c r="H16" s="38"/>
      <c r="I16" s="29" t="s">
        <v>123</v>
      </c>
      <c r="J16" s="15"/>
      <c r="K16" s="15"/>
      <c r="L16" s="15"/>
      <c r="M16" s="61" t="s">
        <v>124</v>
      </c>
      <c r="N16" s="61"/>
      <c r="O16" s="61"/>
      <c r="P16" s="61" t="s">
        <v>125</v>
      </c>
      <c r="Q16" s="61"/>
      <c r="R16" s="61"/>
      <c r="S16" s="61" t="s">
        <v>137</v>
      </c>
      <c r="T16" s="15"/>
      <c r="U16" s="23"/>
      <c r="Y16" s="2" t="s">
        <v>13</v>
      </c>
      <c r="Z16" s="2" t="s">
        <v>14</v>
      </c>
      <c r="AA16" s="3">
        <v>1</v>
      </c>
      <c r="AB16" s="2">
        <v>3</v>
      </c>
      <c r="AE16" s="4">
        <v>21</v>
      </c>
      <c r="AF16" s="4">
        <v>30</v>
      </c>
      <c r="AG16" s="4">
        <v>7</v>
      </c>
    </row>
    <row r="17" spans="2:33" x14ac:dyDescent="0.4">
      <c r="B17" s="39"/>
      <c r="C17" s="16"/>
      <c r="D17" s="16"/>
      <c r="E17" s="16"/>
      <c r="F17" s="16"/>
      <c r="G17" s="16"/>
      <c r="H17" s="40"/>
      <c r="I17" s="39"/>
      <c r="J17" s="16"/>
      <c r="K17" s="16"/>
      <c r="L17" s="16"/>
      <c r="M17" s="62"/>
      <c r="N17" s="62"/>
      <c r="O17" s="62"/>
      <c r="P17" s="62"/>
      <c r="Q17" s="62"/>
      <c r="R17" s="62"/>
      <c r="S17" s="16"/>
      <c r="T17" s="16"/>
      <c r="U17" s="24"/>
      <c r="Y17" s="2" t="s">
        <v>15</v>
      </c>
      <c r="Z17" s="2" t="s">
        <v>16</v>
      </c>
      <c r="AA17" s="3">
        <v>7</v>
      </c>
      <c r="AB17" s="2">
        <v>4</v>
      </c>
      <c r="AE17" s="4">
        <v>31</v>
      </c>
      <c r="AF17" s="4">
        <v>40</v>
      </c>
      <c r="AG17" s="4">
        <v>8</v>
      </c>
    </row>
    <row r="18" spans="2:33" ht="18.75" customHeight="1" thickBot="1" x14ac:dyDescent="0.45">
      <c r="B18" s="41" t="str">
        <f>IFERROR(VLOOKUP($F$10,$Y$10:$AB$68,2,FALSE),"団体コードを入力してください")</f>
        <v>団体コードを入力してください</v>
      </c>
      <c r="C18" s="42"/>
      <c r="D18" s="42"/>
      <c r="E18" s="42"/>
      <c r="F18" s="42"/>
      <c r="G18" s="42"/>
      <c r="H18" s="43"/>
      <c r="I18" s="63" t="str">
        <f>IFERROR(VLOOKUP($F$10,$Y$10:$AB$68,3,FALSE),"－")</f>
        <v>－</v>
      </c>
      <c r="J18" s="64"/>
      <c r="K18" s="64"/>
      <c r="L18" s="65"/>
      <c r="M18" s="66" t="str">
        <f>IFERROR(VLOOKUP($F$10,$Y$10:$AB$68,4,FALSE),"－")</f>
        <v>－</v>
      </c>
      <c r="N18" s="64"/>
      <c r="O18" s="65"/>
      <c r="P18" s="66">
        <f>COUNTA(N25:O34,C47:D51)</f>
        <v>0</v>
      </c>
      <c r="Q18" s="64"/>
      <c r="R18" s="65"/>
      <c r="S18" s="66">
        <f>COUNTA(C47:D51)</f>
        <v>0</v>
      </c>
      <c r="T18" s="64"/>
      <c r="U18" s="67"/>
      <c r="Y18" s="2" t="s">
        <v>17</v>
      </c>
      <c r="Z18" s="2" t="s">
        <v>18</v>
      </c>
      <c r="AA18" s="3">
        <v>1</v>
      </c>
      <c r="AB18" s="2">
        <v>3</v>
      </c>
      <c r="AE18" s="4">
        <v>41</v>
      </c>
      <c r="AF18" s="4"/>
      <c r="AG18" s="4">
        <v>9</v>
      </c>
    </row>
    <row r="19" spans="2:33" x14ac:dyDescent="0.4">
      <c r="Y19" s="2" t="s">
        <v>19</v>
      </c>
      <c r="Z19" s="2" t="s">
        <v>20</v>
      </c>
      <c r="AA19" s="3">
        <v>10</v>
      </c>
      <c r="AB19" s="2">
        <v>4</v>
      </c>
      <c r="AE19">
        <v>1</v>
      </c>
    </row>
    <row r="20" spans="2:33" x14ac:dyDescent="0.4">
      <c r="B20" s="12" t="s">
        <v>127</v>
      </c>
      <c r="C20" s="12"/>
      <c r="D20" s="12"/>
      <c r="E20" s="12"/>
      <c r="F20" s="12"/>
      <c r="G20" s="12"/>
      <c r="H20" s="12"/>
      <c r="I20" s="12"/>
      <c r="J20" s="12"/>
      <c r="M20" s="12" t="s">
        <v>132</v>
      </c>
      <c r="N20" s="12"/>
      <c r="O20" s="12"/>
      <c r="P20" s="12"/>
      <c r="Q20" s="12"/>
      <c r="R20" s="12"/>
      <c r="S20" s="12"/>
      <c r="T20" s="12"/>
      <c r="U20" s="12"/>
      <c r="Y20" s="2" t="s">
        <v>21</v>
      </c>
      <c r="Z20" s="2" t="s">
        <v>22</v>
      </c>
      <c r="AA20" s="3">
        <v>11</v>
      </c>
      <c r="AB20" s="2">
        <v>5</v>
      </c>
      <c r="AE20">
        <v>2</v>
      </c>
    </row>
    <row r="21" spans="2:33" x14ac:dyDescent="0.4">
      <c r="B21" s="18" t="str">
        <f>"黄色の塗りつぶしセルに、チーム関係者IDの配布を希望する関係者の姓名・フリガナを入力してください。　　　　　　　　　　　　　　　　　　　　　　　　　　　　　配布上限枚数分（"&amp;M18&amp;"枚分）をすべて埋める必要はありません。"</f>
        <v>黄色の塗りつぶしセルに、チーム関係者IDの配布を希望する関係者の姓名・フリガナを入力してください。　　　　　　　　　　　　　　　　　　　　　　　　　　　　　配布上限枚数分（－枚分）をすべて埋める必要はありません。</v>
      </c>
      <c r="C21" s="18"/>
      <c r="D21" s="18"/>
      <c r="E21" s="18"/>
      <c r="F21" s="18"/>
      <c r="G21" s="18"/>
      <c r="H21" s="18"/>
      <c r="I21" s="18"/>
      <c r="J21" s="18"/>
      <c r="M21" s="18" t="s">
        <v>139</v>
      </c>
      <c r="N21" s="19"/>
      <c r="O21" s="19"/>
      <c r="P21" s="19"/>
      <c r="Q21" s="19"/>
      <c r="R21" s="19"/>
      <c r="S21" s="19"/>
      <c r="T21" s="19"/>
      <c r="U21" s="19"/>
      <c r="Y21" s="2" t="s">
        <v>23</v>
      </c>
      <c r="Z21" s="2" t="s">
        <v>24</v>
      </c>
      <c r="AA21" s="3">
        <v>1</v>
      </c>
      <c r="AB21" s="2">
        <v>3</v>
      </c>
      <c r="AE21">
        <v>3</v>
      </c>
    </row>
    <row r="22" spans="2:33" x14ac:dyDescent="0.4">
      <c r="B22" s="18"/>
      <c r="C22" s="18"/>
      <c r="D22" s="18"/>
      <c r="E22" s="18"/>
      <c r="F22" s="18"/>
      <c r="G22" s="18"/>
      <c r="H22" s="18"/>
      <c r="I22" s="18"/>
      <c r="J22" s="18"/>
      <c r="M22" s="19"/>
      <c r="N22" s="19"/>
      <c r="O22" s="19"/>
      <c r="P22" s="19"/>
      <c r="Q22" s="19"/>
      <c r="R22" s="19"/>
      <c r="S22" s="19"/>
      <c r="T22" s="19"/>
      <c r="U22" s="19"/>
      <c r="Y22" s="2" t="s">
        <v>25</v>
      </c>
      <c r="Z22" s="2" t="s">
        <v>26</v>
      </c>
      <c r="AA22" s="3">
        <v>5</v>
      </c>
      <c r="AB22" s="2">
        <v>3</v>
      </c>
      <c r="AE22">
        <v>4</v>
      </c>
    </row>
    <row r="23" spans="2:33" ht="19.5" thickBot="1" x14ac:dyDescent="0.45">
      <c r="B23" s="34"/>
      <c r="C23" s="34"/>
      <c r="D23" s="34"/>
      <c r="E23" s="34"/>
      <c r="F23" s="34"/>
      <c r="G23" s="34"/>
      <c r="H23" s="34"/>
      <c r="I23" s="34"/>
      <c r="J23" s="34"/>
      <c r="M23" s="20"/>
      <c r="N23" s="20"/>
      <c r="O23" s="20"/>
      <c r="P23" s="20"/>
      <c r="Q23" s="20"/>
      <c r="R23" s="20"/>
      <c r="S23" s="20"/>
      <c r="T23" s="20"/>
      <c r="U23" s="20"/>
      <c r="Y23" s="2" t="s">
        <v>27</v>
      </c>
      <c r="Z23" s="2" t="s">
        <v>28</v>
      </c>
      <c r="AA23" s="3">
        <v>36</v>
      </c>
      <c r="AB23" s="2">
        <v>8</v>
      </c>
      <c r="AE23">
        <v>5</v>
      </c>
    </row>
    <row r="24" spans="2:33" ht="19.5" thickBot="1" x14ac:dyDescent="0.45">
      <c r="B24" s="6"/>
      <c r="C24" s="13" t="s">
        <v>120</v>
      </c>
      <c r="D24" s="14"/>
      <c r="E24" s="13" t="s">
        <v>119</v>
      </c>
      <c r="F24" s="14"/>
      <c r="G24" s="13" t="s">
        <v>121</v>
      </c>
      <c r="H24" s="14"/>
      <c r="I24" s="13" t="s">
        <v>122</v>
      </c>
      <c r="J24" s="17"/>
      <c r="M24" s="6"/>
      <c r="N24" s="13" t="s">
        <v>120</v>
      </c>
      <c r="O24" s="14"/>
      <c r="P24" s="13" t="s">
        <v>119</v>
      </c>
      <c r="Q24" s="14"/>
      <c r="R24" s="13" t="s">
        <v>121</v>
      </c>
      <c r="S24" s="14"/>
      <c r="T24" s="13" t="s">
        <v>122</v>
      </c>
      <c r="U24" s="17"/>
      <c r="Y24" s="2" t="s">
        <v>29</v>
      </c>
      <c r="Z24" s="2" t="s">
        <v>30</v>
      </c>
      <c r="AA24" s="3">
        <v>5</v>
      </c>
      <c r="AB24" s="2">
        <v>3</v>
      </c>
      <c r="AE24">
        <v>6</v>
      </c>
    </row>
    <row r="25" spans="2:33" x14ac:dyDescent="0.4">
      <c r="B25" s="7" t="str">
        <f t="shared" ref="B25:B33" si="0">IF($M$18="－","",IF(AE19&lt;=$M$18,AE19,""))</f>
        <v/>
      </c>
      <c r="C25" s="15"/>
      <c r="D25" s="15"/>
      <c r="E25" s="15"/>
      <c r="F25" s="15"/>
      <c r="G25" s="15"/>
      <c r="H25" s="15"/>
      <c r="I25" s="15"/>
      <c r="J25" s="23"/>
      <c r="M25" s="7">
        <v>1</v>
      </c>
      <c r="N25" s="21"/>
      <c r="O25" s="21"/>
      <c r="P25" s="21"/>
      <c r="Q25" s="21"/>
      <c r="R25" s="21"/>
      <c r="S25" s="21"/>
      <c r="T25" s="21"/>
      <c r="U25" s="28"/>
      <c r="Y25" s="2" t="s">
        <v>31</v>
      </c>
      <c r="Z25" s="2" t="s">
        <v>32</v>
      </c>
      <c r="AA25" s="3">
        <v>34</v>
      </c>
      <c r="AB25" s="2">
        <v>8</v>
      </c>
      <c r="AE25">
        <v>7</v>
      </c>
    </row>
    <row r="26" spans="2:33" x14ac:dyDescent="0.4">
      <c r="B26" s="8" t="str">
        <f t="shared" si="0"/>
        <v/>
      </c>
      <c r="C26" s="16"/>
      <c r="D26" s="16"/>
      <c r="E26" s="16"/>
      <c r="F26" s="16"/>
      <c r="G26" s="16"/>
      <c r="H26" s="16"/>
      <c r="I26" s="16"/>
      <c r="J26" s="24"/>
      <c r="M26" s="8">
        <v>2</v>
      </c>
      <c r="N26" s="26"/>
      <c r="O26" s="26"/>
      <c r="P26" s="26"/>
      <c r="Q26" s="26"/>
      <c r="R26" s="26"/>
      <c r="S26" s="26"/>
      <c r="T26" s="26"/>
      <c r="U26" s="27"/>
      <c r="Y26" s="2" t="s">
        <v>33</v>
      </c>
      <c r="Z26" s="2" t="s">
        <v>34</v>
      </c>
      <c r="AA26" s="3">
        <v>4</v>
      </c>
      <c r="AB26" s="2">
        <v>3</v>
      </c>
      <c r="AE26">
        <v>8</v>
      </c>
    </row>
    <row r="27" spans="2:33" x14ac:dyDescent="0.4">
      <c r="B27" s="8" t="str">
        <f t="shared" si="0"/>
        <v/>
      </c>
      <c r="C27" s="16"/>
      <c r="D27" s="16"/>
      <c r="E27" s="16"/>
      <c r="F27" s="16"/>
      <c r="G27" s="16"/>
      <c r="H27" s="16"/>
      <c r="I27" s="16"/>
      <c r="J27" s="24"/>
      <c r="M27" s="8">
        <v>3</v>
      </c>
      <c r="N27" s="26"/>
      <c r="O27" s="26"/>
      <c r="P27" s="26"/>
      <c r="Q27" s="26"/>
      <c r="R27" s="26"/>
      <c r="S27" s="26"/>
      <c r="T27" s="26"/>
      <c r="U27" s="27"/>
      <c r="Y27" s="2" t="s">
        <v>35</v>
      </c>
      <c r="Z27" s="2" t="s">
        <v>36</v>
      </c>
      <c r="AA27" s="3">
        <v>18</v>
      </c>
      <c r="AB27" s="2">
        <v>6</v>
      </c>
      <c r="AE27">
        <v>9</v>
      </c>
    </row>
    <row r="28" spans="2:33" x14ac:dyDescent="0.4">
      <c r="B28" s="8" t="str">
        <f t="shared" si="0"/>
        <v/>
      </c>
      <c r="C28" s="16"/>
      <c r="D28" s="16"/>
      <c r="E28" s="16"/>
      <c r="F28" s="16"/>
      <c r="G28" s="16"/>
      <c r="H28" s="16"/>
      <c r="I28" s="16"/>
      <c r="J28" s="24"/>
      <c r="M28" s="8">
        <v>4</v>
      </c>
      <c r="N28" s="26"/>
      <c r="O28" s="26"/>
      <c r="P28" s="26"/>
      <c r="Q28" s="26"/>
      <c r="R28" s="26"/>
      <c r="S28" s="26"/>
      <c r="T28" s="26"/>
      <c r="U28" s="27"/>
      <c r="Y28" s="2" t="s">
        <v>37</v>
      </c>
      <c r="Z28" s="2" t="s">
        <v>38</v>
      </c>
      <c r="AA28" s="3">
        <v>24</v>
      </c>
      <c r="AB28" s="2">
        <v>7</v>
      </c>
    </row>
    <row r="29" spans="2:33" x14ac:dyDescent="0.4">
      <c r="B29" s="8" t="str">
        <f t="shared" si="0"/>
        <v/>
      </c>
      <c r="C29" s="16"/>
      <c r="D29" s="16"/>
      <c r="E29" s="16"/>
      <c r="F29" s="16"/>
      <c r="G29" s="16"/>
      <c r="H29" s="16"/>
      <c r="I29" s="16"/>
      <c r="J29" s="24"/>
      <c r="M29" s="8">
        <v>5</v>
      </c>
      <c r="N29" s="26"/>
      <c r="O29" s="26"/>
      <c r="P29" s="26"/>
      <c r="Q29" s="26"/>
      <c r="R29" s="26"/>
      <c r="S29" s="26"/>
      <c r="T29" s="26"/>
      <c r="U29" s="27"/>
      <c r="Y29" s="2" t="s">
        <v>39</v>
      </c>
      <c r="Z29" s="2" t="s">
        <v>40</v>
      </c>
      <c r="AA29" s="3">
        <v>34</v>
      </c>
      <c r="AB29" s="2">
        <v>8</v>
      </c>
    </row>
    <row r="30" spans="2:33" x14ac:dyDescent="0.4">
      <c r="B30" s="8" t="str">
        <f t="shared" si="0"/>
        <v/>
      </c>
      <c r="C30" s="16"/>
      <c r="D30" s="16"/>
      <c r="E30" s="16"/>
      <c r="F30" s="16"/>
      <c r="G30" s="16"/>
      <c r="H30" s="16"/>
      <c r="I30" s="16"/>
      <c r="J30" s="24"/>
      <c r="M30" s="8">
        <v>6</v>
      </c>
      <c r="N30" s="26"/>
      <c r="O30" s="26"/>
      <c r="P30" s="26"/>
      <c r="Q30" s="26"/>
      <c r="R30" s="26"/>
      <c r="S30" s="26"/>
      <c r="T30" s="26"/>
      <c r="U30" s="27"/>
      <c r="Y30" s="2" t="s">
        <v>41</v>
      </c>
      <c r="Z30" s="2" t="s">
        <v>42</v>
      </c>
      <c r="AA30" s="3">
        <v>27</v>
      </c>
      <c r="AB30" s="2">
        <v>7</v>
      </c>
    </row>
    <row r="31" spans="2:33" x14ac:dyDescent="0.4">
      <c r="B31" s="8" t="str">
        <f t="shared" si="0"/>
        <v/>
      </c>
      <c r="C31" s="16"/>
      <c r="D31" s="16"/>
      <c r="E31" s="16"/>
      <c r="F31" s="16"/>
      <c r="G31" s="16"/>
      <c r="H31" s="16"/>
      <c r="I31" s="16"/>
      <c r="J31" s="24"/>
      <c r="M31" s="8">
        <v>7</v>
      </c>
      <c r="N31" s="26"/>
      <c r="O31" s="26"/>
      <c r="P31" s="26"/>
      <c r="Q31" s="26"/>
      <c r="R31" s="26"/>
      <c r="S31" s="26"/>
      <c r="T31" s="26"/>
      <c r="U31" s="27"/>
      <c r="Y31" s="2" t="s">
        <v>43</v>
      </c>
      <c r="Z31" s="2" t="s">
        <v>44</v>
      </c>
      <c r="AA31" s="3">
        <v>32</v>
      </c>
      <c r="AB31" s="2">
        <v>8</v>
      </c>
    </row>
    <row r="32" spans="2:33" x14ac:dyDescent="0.4">
      <c r="B32" s="8" t="str">
        <f t="shared" si="0"/>
        <v/>
      </c>
      <c r="C32" s="16"/>
      <c r="D32" s="16"/>
      <c r="E32" s="16"/>
      <c r="F32" s="16"/>
      <c r="G32" s="16"/>
      <c r="H32" s="16"/>
      <c r="I32" s="16"/>
      <c r="J32" s="24"/>
      <c r="M32" s="8">
        <v>8</v>
      </c>
      <c r="N32" s="26"/>
      <c r="O32" s="26"/>
      <c r="P32" s="26"/>
      <c r="Q32" s="26"/>
      <c r="R32" s="26"/>
      <c r="S32" s="26"/>
      <c r="T32" s="26"/>
      <c r="U32" s="27"/>
      <c r="Y32" s="2" t="s">
        <v>45</v>
      </c>
      <c r="Z32" s="2" t="s">
        <v>46</v>
      </c>
      <c r="AA32" s="3">
        <v>15</v>
      </c>
      <c r="AB32" s="2">
        <v>5</v>
      </c>
    </row>
    <row r="33" spans="2:28" ht="19.5" thickBot="1" x14ac:dyDescent="0.45">
      <c r="B33" s="9" t="str">
        <f t="shared" si="0"/>
        <v/>
      </c>
      <c r="C33" s="22"/>
      <c r="D33" s="22"/>
      <c r="E33" s="22"/>
      <c r="F33" s="22"/>
      <c r="G33" s="22"/>
      <c r="H33" s="22"/>
      <c r="I33" s="22"/>
      <c r="J33" s="25"/>
      <c r="M33" s="8">
        <v>9</v>
      </c>
      <c r="N33" s="26"/>
      <c r="O33" s="26"/>
      <c r="P33" s="26"/>
      <c r="Q33" s="26"/>
      <c r="R33" s="26"/>
      <c r="S33" s="26"/>
      <c r="T33" s="26"/>
      <c r="U33" s="27"/>
      <c r="Y33" s="2" t="s">
        <v>47</v>
      </c>
      <c r="Z33" s="2" t="s">
        <v>48</v>
      </c>
      <c r="AA33" s="3">
        <v>38</v>
      </c>
      <c r="AB33" s="2">
        <v>8</v>
      </c>
    </row>
    <row r="34" spans="2:28" ht="18.75" customHeight="1" thickBot="1" x14ac:dyDescent="0.45">
      <c r="M34" s="9">
        <v>10</v>
      </c>
      <c r="N34" s="31"/>
      <c r="O34" s="31"/>
      <c r="P34" s="31"/>
      <c r="Q34" s="31"/>
      <c r="R34" s="31"/>
      <c r="S34" s="31"/>
      <c r="T34" s="31"/>
      <c r="U34" s="32"/>
      <c r="Y34" s="2" t="s">
        <v>49</v>
      </c>
      <c r="Z34" s="2" t="s">
        <v>50</v>
      </c>
      <c r="AA34" s="3">
        <v>24</v>
      </c>
      <c r="AB34" s="2">
        <v>7</v>
      </c>
    </row>
    <row r="35" spans="2:28" x14ac:dyDescent="0.4">
      <c r="Y35" s="2" t="s">
        <v>51</v>
      </c>
      <c r="Z35" s="2" t="s">
        <v>52</v>
      </c>
      <c r="AA35" s="3">
        <v>32</v>
      </c>
      <c r="AB35" s="2">
        <v>8</v>
      </c>
    </row>
    <row r="36" spans="2:28" x14ac:dyDescent="0.4">
      <c r="B36" s="12" t="s">
        <v>133</v>
      </c>
      <c r="C36" s="12"/>
      <c r="D36" s="12"/>
      <c r="E36" s="12"/>
      <c r="F36" s="12"/>
      <c r="G36" s="12"/>
      <c r="H36" s="12"/>
      <c r="I36" s="12"/>
      <c r="J36" s="12"/>
      <c r="Y36" s="2" t="s">
        <v>53</v>
      </c>
      <c r="Z36" s="2" t="s">
        <v>54</v>
      </c>
      <c r="AA36" s="3">
        <v>9</v>
      </c>
      <c r="AB36" s="2">
        <v>4</v>
      </c>
    </row>
    <row r="37" spans="2:28" ht="18.75" customHeight="1" thickBot="1" x14ac:dyDescent="0.45">
      <c r="B37" s="18" t="s">
        <v>140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Y37" s="2" t="s">
        <v>55</v>
      </c>
      <c r="Z37" s="2" t="s">
        <v>56</v>
      </c>
      <c r="AA37" s="3">
        <v>3</v>
      </c>
      <c r="AB37" s="2">
        <v>3</v>
      </c>
    </row>
    <row r="38" spans="2:28" x14ac:dyDescent="0.4"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8"/>
      <c r="Y38" s="2" t="s">
        <v>57</v>
      </c>
      <c r="Z38" s="2" t="s">
        <v>58</v>
      </c>
      <c r="AA38" s="3">
        <v>1</v>
      </c>
      <c r="AB38" s="2">
        <v>3</v>
      </c>
    </row>
    <row r="39" spans="2:28" x14ac:dyDescent="0.4">
      <c r="B39" s="49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1"/>
      <c r="Y39" s="2" t="s">
        <v>59</v>
      </c>
      <c r="Z39" s="2" t="s">
        <v>60</v>
      </c>
      <c r="AA39" s="3">
        <v>22</v>
      </c>
      <c r="AB39" s="2">
        <v>7</v>
      </c>
    </row>
    <row r="40" spans="2:28" ht="19.5" thickBot="1" x14ac:dyDescent="0.45"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4"/>
      <c r="Y40" s="2" t="s">
        <v>61</v>
      </c>
      <c r="Z40" s="2" t="s">
        <v>62</v>
      </c>
      <c r="AA40" s="3">
        <v>9</v>
      </c>
      <c r="AB40" s="2">
        <v>4</v>
      </c>
    </row>
    <row r="41" spans="2:28" x14ac:dyDescent="0.4">
      <c r="Y41" s="2" t="s">
        <v>63</v>
      </c>
      <c r="Z41" s="2" t="s">
        <v>64</v>
      </c>
      <c r="AA41" s="3">
        <v>17</v>
      </c>
      <c r="AB41" s="2">
        <v>6</v>
      </c>
    </row>
    <row r="42" spans="2:28" x14ac:dyDescent="0.4">
      <c r="B42" s="12" t="s">
        <v>136</v>
      </c>
      <c r="C42" s="12"/>
      <c r="D42" s="12"/>
      <c r="E42" s="12"/>
      <c r="F42" s="12"/>
      <c r="G42" s="12"/>
      <c r="H42" s="12"/>
      <c r="I42" s="12"/>
      <c r="J42" s="12"/>
      <c r="M42" s="55" t="s">
        <v>135</v>
      </c>
      <c r="N42" s="56"/>
      <c r="O42" s="56"/>
      <c r="P42" s="56"/>
      <c r="Q42" s="56"/>
      <c r="R42" s="56"/>
      <c r="S42" s="56"/>
      <c r="T42" s="56"/>
      <c r="U42" s="56"/>
      <c r="Y42" s="2" t="s">
        <v>65</v>
      </c>
      <c r="Z42" s="2" t="s">
        <v>66</v>
      </c>
      <c r="AA42" s="3">
        <v>1</v>
      </c>
      <c r="AB42" s="2">
        <v>3</v>
      </c>
    </row>
    <row r="43" spans="2:28" x14ac:dyDescent="0.4">
      <c r="B43" s="18" t="s">
        <v>134</v>
      </c>
      <c r="C43" s="18"/>
      <c r="D43" s="18"/>
      <c r="E43" s="18"/>
      <c r="F43" s="18"/>
      <c r="G43" s="18"/>
      <c r="H43" s="18"/>
      <c r="I43" s="18"/>
      <c r="J43" s="18"/>
      <c r="M43" s="56"/>
      <c r="N43" s="56"/>
      <c r="O43" s="56"/>
      <c r="P43" s="56"/>
      <c r="Q43" s="56"/>
      <c r="R43" s="56"/>
      <c r="S43" s="56"/>
      <c r="T43" s="56"/>
      <c r="U43" s="56"/>
      <c r="Y43" s="2" t="s">
        <v>67</v>
      </c>
      <c r="Z43" s="2" t="s">
        <v>68</v>
      </c>
      <c r="AA43" s="3">
        <v>2</v>
      </c>
      <c r="AB43" s="2">
        <v>3</v>
      </c>
    </row>
    <row r="44" spans="2:28" x14ac:dyDescent="0.4">
      <c r="B44" s="18"/>
      <c r="C44" s="18"/>
      <c r="D44" s="18"/>
      <c r="E44" s="18"/>
      <c r="F44" s="18"/>
      <c r="G44" s="18"/>
      <c r="H44" s="18"/>
      <c r="I44" s="18"/>
      <c r="J44" s="18"/>
      <c r="M44" s="56"/>
      <c r="N44" s="56"/>
      <c r="O44" s="56"/>
      <c r="P44" s="56"/>
      <c r="Q44" s="56"/>
      <c r="R44" s="56"/>
      <c r="S44" s="56"/>
      <c r="T44" s="56"/>
      <c r="U44" s="56"/>
      <c r="Y44" s="2" t="s">
        <v>69</v>
      </c>
      <c r="Z44" s="2" t="s">
        <v>70</v>
      </c>
      <c r="AA44" s="3">
        <v>10</v>
      </c>
      <c r="AB44" s="2">
        <v>4</v>
      </c>
    </row>
    <row r="45" spans="2:28" ht="19.5" thickBot="1" x14ac:dyDescent="0.45">
      <c r="B45" s="34"/>
      <c r="C45" s="34"/>
      <c r="D45" s="34"/>
      <c r="E45" s="34"/>
      <c r="F45" s="34"/>
      <c r="G45" s="34"/>
      <c r="H45" s="34"/>
      <c r="I45" s="34"/>
      <c r="J45" s="34"/>
      <c r="M45" s="56"/>
      <c r="N45" s="56"/>
      <c r="O45" s="56"/>
      <c r="P45" s="56"/>
      <c r="Q45" s="56"/>
      <c r="R45" s="56"/>
      <c r="S45" s="56"/>
      <c r="T45" s="56"/>
      <c r="U45" s="56"/>
      <c r="Y45" s="2" t="s">
        <v>71</v>
      </c>
      <c r="Z45" s="2" t="s">
        <v>72</v>
      </c>
      <c r="AA45" s="3">
        <v>9</v>
      </c>
      <c r="AB45" s="2">
        <v>4</v>
      </c>
    </row>
    <row r="46" spans="2:28" ht="19.5" thickBot="1" x14ac:dyDescent="0.45">
      <c r="B46" s="6"/>
      <c r="C46" s="13" t="s">
        <v>120</v>
      </c>
      <c r="D46" s="14"/>
      <c r="E46" s="13" t="s">
        <v>119</v>
      </c>
      <c r="F46" s="14"/>
      <c r="G46" s="13" t="s">
        <v>121</v>
      </c>
      <c r="H46" s="14"/>
      <c r="I46" s="13" t="s">
        <v>122</v>
      </c>
      <c r="J46" s="17"/>
      <c r="M46" s="56"/>
      <c r="N46" s="56"/>
      <c r="O46" s="56"/>
      <c r="P46" s="56"/>
      <c r="Q46" s="56"/>
      <c r="R46" s="56"/>
      <c r="S46" s="56"/>
      <c r="T46" s="56"/>
      <c r="U46" s="56"/>
      <c r="Y46" s="2" t="s">
        <v>73</v>
      </c>
      <c r="Z46" s="2" t="s">
        <v>74</v>
      </c>
      <c r="AA46" s="3">
        <v>6</v>
      </c>
      <c r="AB46" s="2">
        <v>4</v>
      </c>
    </row>
    <row r="47" spans="2:28" x14ac:dyDescent="0.4">
      <c r="B47" s="7">
        <v>1</v>
      </c>
      <c r="C47" s="21"/>
      <c r="D47" s="21"/>
      <c r="E47" s="21"/>
      <c r="F47" s="21"/>
      <c r="G47" s="21"/>
      <c r="H47" s="21"/>
      <c r="I47" s="21"/>
      <c r="J47" s="28"/>
      <c r="M47" s="56"/>
      <c r="N47" s="56"/>
      <c r="O47" s="56"/>
      <c r="P47" s="56"/>
      <c r="Q47" s="56"/>
      <c r="R47" s="56"/>
      <c r="S47" s="56"/>
      <c r="T47" s="56"/>
      <c r="U47" s="56"/>
      <c r="Y47" s="2" t="s">
        <v>75</v>
      </c>
      <c r="Z47" s="2" t="s">
        <v>76</v>
      </c>
      <c r="AA47" s="3">
        <v>1</v>
      </c>
      <c r="AB47" s="2">
        <v>3</v>
      </c>
    </row>
    <row r="48" spans="2:28" x14ac:dyDescent="0.4">
      <c r="B48" s="8">
        <v>2</v>
      </c>
      <c r="C48" s="26"/>
      <c r="D48" s="26"/>
      <c r="E48" s="26"/>
      <c r="F48" s="26"/>
      <c r="G48" s="26"/>
      <c r="H48" s="26"/>
      <c r="I48" s="26"/>
      <c r="J48" s="27"/>
      <c r="M48" s="56"/>
      <c r="N48" s="56"/>
      <c r="O48" s="56"/>
      <c r="P48" s="56"/>
      <c r="Q48" s="56"/>
      <c r="R48" s="56"/>
      <c r="S48" s="56"/>
      <c r="T48" s="56"/>
      <c r="U48" s="56"/>
      <c r="Y48" s="2" t="s">
        <v>77</v>
      </c>
      <c r="Z48" s="2" t="s">
        <v>78</v>
      </c>
      <c r="AA48" s="3">
        <v>19</v>
      </c>
      <c r="AB48" s="2">
        <v>6</v>
      </c>
    </row>
    <row r="49" spans="2:28" x14ac:dyDescent="0.4">
      <c r="B49" s="8">
        <v>3</v>
      </c>
      <c r="C49" s="26"/>
      <c r="D49" s="26"/>
      <c r="E49" s="26"/>
      <c r="F49" s="26"/>
      <c r="G49" s="26"/>
      <c r="H49" s="26"/>
      <c r="I49" s="26"/>
      <c r="J49" s="27"/>
      <c r="M49" s="56"/>
      <c r="N49" s="56"/>
      <c r="O49" s="56"/>
      <c r="P49" s="56"/>
      <c r="Q49" s="56"/>
      <c r="R49" s="56"/>
      <c r="S49" s="56"/>
      <c r="T49" s="56"/>
      <c r="U49" s="56"/>
      <c r="Y49" s="2" t="s">
        <v>79</v>
      </c>
      <c r="Z49" s="2" t="s">
        <v>80</v>
      </c>
      <c r="AA49" s="3">
        <v>9</v>
      </c>
      <c r="AB49" s="2">
        <v>4</v>
      </c>
    </row>
    <row r="50" spans="2:28" x14ac:dyDescent="0.4">
      <c r="B50" s="8">
        <v>4</v>
      </c>
      <c r="C50" s="26"/>
      <c r="D50" s="26"/>
      <c r="E50" s="26"/>
      <c r="F50" s="26"/>
      <c r="G50" s="26"/>
      <c r="H50" s="26"/>
      <c r="I50" s="26"/>
      <c r="J50" s="27"/>
      <c r="M50" s="56"/>
      <c r="N50" s="56"/>
      <c r="O50" s="56"/>
      <c r="P50" s="56"/>
      <c r="Q50" s="56"/>
      <c r="R50" s="56"/>
      <c r="S50" s="56"/>
      <c r="T50" s="56"/>
      <c r="U50" s="56"/>
      <c r="Y50" s="2" t="s">
        <v>81</v>
      </c>
      <c r="Z50" s="2" t="s">
        <v>82</v>
      </c>
      <c r="AA50" s="3">
        <v>19</v>
      </c>
      <c r="AB50" s="2">
        <v>6</v>
      </c>
    </row>
    <row r="51" spans="2:28" ht="19.5" thickBot="1" x14ac:dyDescent="0.45">
      <c r="B51" s="9">
        <v>5</v>
      </c>
      <c r="C51" s="31"/>
      <c r="D51" s="31"/>
      <c r="E51" s="31"/>
      <c r="F51" s="31"/>
      <c r="G51" s="31"/>
      <c r="H51" s="31"/>
      <c r="I51" s="31"/>
      <c r="J51" s="32"/>
      <c r="M51" s="56"/>
      <c r="N51" s="56"/>
      <c r="O51" s="56"/>
      <c r="P51" s="56"/>
      <c r="Q51" s="56"/>
      <c r="R51" s="56"/>
      <c r="S51" s="56"/>
      <c r="T51" s="56"/>
      <c r="U51" s="56"/>
      <c r="Y51" s="2" t="s">
        <v>83</v>
      </c>
      <c r="Z51" s="2" t="s">
        <v>84</v>
      </c>
      <c r="AA51" s="3">
        <v>1</v>
      </c>
      <c r="AB51" s="2">
        <v>3</v>
      </c>
    </row>
    <row r="52" spans="2:28" ht="19.5" thickBot="1" x14ac:dyDescent="0.45">
      <c r="Y52" s="2" t="s">
        <v>85</v>
      </c>
      <c r="Z52" s="2" t="s">
        <v>86</v>
      </c>
      <c r="AA52" s="3">
        <v>10</v>
      </c>
      <c r="AB52" s="2">
        <v>4</v>
      </c>
    </row>
    <row r="53" spans="2:28" ht="21.75" thickBot="1" x14ac:dyDescent="0.45">
      <c r="B53" s="57" t="s">
        <v>142</v>
      </c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9"/>
      <c r="Y53" s="2" t="s">
        <v>87</v>
      </c>
      <c r="Z53" s="2" t="s">
        <v>88</v>
      </c>
      <c r="AA53" s="3">
        <v>5</v>
      </c>
      <c r="AB53" s="2">
        <v>3</v>
      </c>
    </row>
    <row r="54" spans="2:28" x14ac:dyDescent="0.4">
      <c r="Y54" s="2" t="s">
        <v>89</v>
      </c>
      <c r="Z54" s="2" t="s">
        <v>90</v>
      </c>
      <c r="AA54" s="3">
        <v>5</v>
      </c>
      <c r="AB54" s="2">
        <v>3</v>
      </c>
    </row>
    <row r="55" spans="2:28" x14ac:dyDescent="0.4">
      <c r="Y55" s="2" t="s">
        <v>91</v>
      </c>
      <c r="Z55" s="2" t="s">
        <v>92</v>
      </c>
      <c r="AA55" s="3">
        <v>1</v>
      </c>
      <c r="AB55" s="2">
        <v>3</v>
      </c>
    </row>
    <row r="56" spans="2:28" x14ac:dyDescent="0.4">
      <c r="Y56" s="2" t="s">
        <v>93</v>
      </c>
      <c r="Z56" s="2" t="s">
        <v>94</v>
      </c>
      <c r="AA56" s="3">
        <v>16</v>
      </c>
      <c r="AB56" s="2">
        <v>6</v>
      </c>
    </row>
    <row r="57" spans="2:28" x14ac:dyDescent="0.4">
      <c r="Y57" s="2" t="s">
        <v>95</v>
      </c>
      <c r="Z57" s="2" t="s">
        <v>96</v>
      </c>
      <c r="AA57" s="3">
        <v>12</v>
      </c>
      <c r="AB57" s="2">
        <v>5</v>
      </c>
    </row>
    <row r="58" spans="2:28" x14ac:dyDescent="0.4">
      <c r="Y58" s="2" t="s">
        <v>97</v>
      </c>
      <c r="Z58" s="2" t="s">
        <v>98</v>
      </c>
      <c r="AA58" s="3">
        <v>6</v>
      </c>
      <c r="AB58" s="2">
        <v>4</v>
      </c>
    </row>
    <row r="59" spans="2:28" x14ac:dyDescent="0.4">
      <c r="Y59" s="2" t="s">
        <v>99</v>
      </c>
      <c r="Z59" s="2" t="s">
        <v>100</v>
      </c>
      <c r="AA59" s="3">
        <v>12</v>
      </c>
      <c r="AB59" s="2">
        <v>5</v>
      </c>
    </row>
    <row r="60" spans="2:28" x14ac:dyDescent="0.4">
      <c r="Y60" s="2" t="s">
        <v>101</v>
      </c>
      <c r="Z60" s="2" t="s">
        <v>102</v>
      </c>
      <c r="AA60" s="3">
        <v>1</v>
      </c>
      <c r="AB60" s="2">
        <v>3</v>
      </c>
    </row>
    <row r="61" spans="2:28" x14ac:dyDescent="0.4">
      <c r="Y61" s="2" t="s">
        <v>103</v>
      </c>
      <c r="Z61" s="2" t="s">
        <v>104</v>
      </c>
      <c r="AA61" s="3">
        <v>9</v>
      </c>
      <c r="AB61" s="2">
        <v>4</v>
      </c>
    </row>
    <row r="62" spans="2:28" x14ac:dyDescent="0.4">
      <c r="Y62" s="2" t="s">
        <v>105</v>
      </c>
      <c r="Z62" s="2" t="s">
        <v>106</v>
      </c>
      <c r="AA62" s="3">
        <v>5</v>
      </c>
      <c r="AB62" s="2">
        <v>3</v>
      </c>
    </row>
    <row r="63" spans="2:28" x14ac:dyDescent="0.4">
      <c r="Y63" s="2" t="s">
        <v>107</v>
      </c>
      <c r="Z63" s="2" t="s">
        <v>108</v>
      </c>
      <c r="AA63" s="3">
        <v>3</v>
      </c>
      <c r="AB63" s="2">
        <v>3</v>
      </c>
    </row>
    <row r="64" spans="2:28" x14ac:dyDescent="0.4">
      <c r="Y64" s="2" t="s">
        <v>109</v>
      </c>
      <c r="Z64" s="2" t="s">
        <v>110</v>
      </c>
      <c r="AA64" s="3">
        <v>2</v>
      </c>
      <c r="AB64" s="2">
        <v>3</v>
      </c>
    </row>
    <row r="65" spans="25:28" x14ac:dyDescent="0.4">
      <c r="Y65" s="2" t="s">
        <v>111</v>
      </c>
      <c r="Z65" s="2" t="s">
        <v>112</v>
      </c>
      <c r="AA65" s="3">
        <v>1</v>
      </c>
      <c r="AB65" s="2">
        <v>3</v>
      </c>
    </row>
    <row r="66" spans="25:28" x14ac:dyDescent="0.4">
      <c r="Y66" s="2" t="s">
        <v>113</v>
      </c>
      <c r="Z66" s="2" t="s">
        <v>114</v>
      </c>
      <c r="AA66" s="3">
        <v>5</v>
      </c>
      <c r="AB66" s="2">
        <v>3</v>
      </c>
    </row>
    <row r="67" spans="25:28" x14ac:dyDescent="0.4">
      <c r="Y67" s="2" t="s">
        <v>115</v>
      </c>
      <c r="Z67" s="2" t="s">
        <v>116</v>
      </c>
      <c r="AA67" s="3">
        <v>3</v>
      </c>
      <c r="AB67" s="2">
        <v>3</v>
      </c>
    </row>
    <row r="68" spans="25:28" x14ac:dyDescent="0.4">
      <c r="Y68" s="2" t="s">
        <v>117</v>
      </c>
      <c r="Z68" s="2">
        <f>COUNTA(Z12:Z67)</f>
        <v>56</v>
      </c>
      <c r="AA68" s="3">
        <v>646</v>
      </c>
      <c r="AB68" s="2">
        <f>SUM(AB12:AB67)</f>
        <v>255</v>
      </c>
    </row>
  </sheetData>
  <protectedRanges>
    <protectedRange sqref="C47:J51 B38 C25:J33 N25:U34 F10 F13:J14" name="範囲1"/>
  </protectedRanges>
  <mergeCells count="140">
    <mergeCell ref="E50:F50"/>
    <mergeCell ref="B37:U37"/>
    <mergeCell ref="G50:H50"/>
    <mergeCell ref="I48:J48"/>
    <mergeCell ref="B53:U53"/>
    <mergeCell ref="B4:U6"/>
    <mergeCell ref="B7:U7"/>
    <mergeCell ref="K10:U10"/>
    <mergeCell ref="M16:O17"/>
    <mergeCell ref="P16:R17"/>
    <mergeCell ref="I16:L17"/>
    <mergeCell ref="S16:U17"/>
    <mergeCell ref="I18:L18"/>
    <mergeCell ref="M18:O18"/>
    <mergeCell ref="P18:R18"/>
    <mergeCell ref="S18:U18"/>
    <mergeCell ref="C51:D51"/>
    <mergeCell ref="E51:F51"/>
    <mergeCell ref="G51:H51"/>
    <mergeCell ref="I51:J51"/>
    <mergeCell ref="B43:J45"/>
    <mergeCell ref="C49:D49"/>
    <mergeCell ref="E49:F49"/>
    <mergeCell ref="G49:H49"/>
    <mergeCell ref="I49:J49"/>
    <mergeCell ref="C50:D50"/>
    <mergeCell ref="N30:O30"/>
    <mergeCell ref="P30:Q30"/>
    <mergeCell ref="R30:S30"/>
    <mergeCell ref="T30:U30"/>
    <mergeCell ref="N31:O31"/>
    <mergeCell ref="P31:Q31"/>
    <mergeCell ref="R31:S31"/>
    <mergeCell ref="T31:U31"/>
    <mergeCell ref="I50:J50"/>
    <mergeCell ref="I47:J47"/>
    <mergeCell ref="I31:J31"/>
    <mergeCell ref="B38:U40"/>
    <mergeCell ref="C46:D46"/>
    <mergeCell ref="E46:F46"/>
    <mergeCell ref="G46:H46"/>
    <mergeCell ref="I46:J46"/>
    <mergeCell ref="M42:U51"/>
    <mergeCell ref="B42:J42"/>
    <mergeCell ref="C47:D47"/>
    <mergeCell ref="E47:F47"/>
    <mergeCell ref="G47:H47"/>
    <mergeCell ref="C48:D48"/>
    <mergeCell ref="E48:F48"/>
    <mergeCell ref="G48:H48"/>
    <mergeCell ref="B13:E13"/>
    <mergeCell ref="B14:E14"/>
    <mergeCell ref="F13:J13"/>
    <mergeCell ref="F14:J14"/>
    <mergeCell ref="B36:J36"/>
    <mergeCell ref="B2:U2"/>
    <mergeCell ref="B9:U9"/>
    <mergeCell ref="B21:J23"/>
    <mergeCell ref="F10:J10"/>
    <mergeCell ref="B16:H17"/>
    <mergeCell ref="B18:H18"/>
    <mergeCell ref="B10:E10"/>
    <mergeCell ref="N34:O34"/>
    <mergeCell ref="P34:Q34"/>
    <mergeCell ref="R34:S34"/>
    <mergeCell ref="T34:U34"/>
    <mergeCell ref="N32:O32"/>
    <mergeCell ref="P32:Q32"/>
    <mergeCell ref="R32:S32"/>
    <mergeCell ref="T32:U32"/>
    <mergeCell ref="N33:O33"/>
    <mergeCell ref="P33:Q33"/>
    <mergeCell ref="R33:S33"/>
    <mergeCell ref="T33:U33"/>
    <mergeCell ref="T29:U29"/>
    <mergeCell ref="T25:U25"/>
    <mergeCell ref="N26:O26"/>
    <mergeCell ref="P26:Q26"/>
    <mergeCell ref="R26:S26"/>
    <mergeCell ref="T26:U26"/>
    <mergeCell ref="N27:O27"/>
    <mergeCell ref="P27:Q27"/>
    <mergeCell ref="R27:S27"/>
    <mergeCell ref="T27:U27"/>
    <mergeCell ref="N28:O28"/>
    <mergeCell ref="P28:Q28"/>
    <mergeCell ref="R28:S28"/>
    <mergeCell ref="T28:U28"/>
    <mergeCell ref="N29:O29"/>
    <mergeCell ref="P29:Q29"/>
    <mergeCell ref="R29:S29"/>
    <mergeCell ref="E32:F32"/>
    <mergeCell ref="G32:H32"/>
    <mergeCell ref="I32:J32"/>
    <mergeCell ref="E28:F28"/>
    <mergeCell ref="G28:H28"/>
    <mergeCell ref="I28:J28"/>
    <mergeCell ref="E29:F29"/>
    <mergeCell ref="G29:H29"/>
    <mergeCell ref="I29:J29"/>
    <mergeCell ref="C33:D33"/>
    <mergeCell ref="E25:F25"/>
    <mergeCell ref="G25:H25"/>
    <mergeCell ref="I25:J25"/>
    <mergeCell ref="E26:F26"/>
    <mergeCell ref="G26:H26"/>
    <mergeCell ref="I26:J26"/>
    <mergeCell ref="E27:F27"/>
    <mergeCell ref="G27:H27"/>
    <mergeCell ref="I27:J27"/>
    <mergeCell ref="C27:D27"/>
    <mergeCell ref="C28:D28"/>
    <mergeCell ref="C29:D29"/>
    <mergeCell ref="C30:D30"/>
    <mergeCell ref="C31:D31"/>
    <mergeCell ref="C32:D32"/>
    <mergeCell ref="E33:F33"/>
    <mergeCell ref="G33:H33"/>
    <mergeCell ref="I33:J33"/>
    <mergeCell ref="E30:F30"/>
    <mergeCell ref="G30:H30"/>
    <mergeCell ref="I30:J30"/>
    <mergeCell ref="E31:F31"/>
    <mergeCell ref="G31:H31"/>
    <mergeCell ref="B20:J20"/>
    <mergeCell ref="M20:U20"/>
    <mergeCell ref="C24:D24"/>
    <mergeCell ref="C25:D25"/>
    <mergeCell ref="C26:D26"/>
    <mergeCell ref="E24:F24"/>
    <mergeCell ref="G24:H24"/>
    <mergeCell ref="I24:J24"/>
    <mergeCell ref="T24:U24"/>
    <mergeCell ref="M21:U23"/>
    <mergeCell ref="R24:S24"/>
    <mergeCell ref="P24:Q24"/>
    <mergeCell ref="N24:O24"/>
    <mergeCell ref="N25:O25"/>
    <mergeCell ref="P25:Q25"/>
    <mergeCell ref="R25:S25"/>
  </mergeCells>
  <phoneticPr fontId="1"/>
  <conditionalFormatting sqref="C25:C33 E25:E33 G25:G33 I25:I33">
    <cfRule type="expression" dxfId="2" priority="1">
      <formula>$B25=""</formula>
    </cfRule>
  </conditionalFormatting>
  <conditionalFormatting sqref="B25:B33">
    <cfRule type="containsBlanks" dxfId="1" priority="2">
      <formula>LEN(TRIM(B25))=0</formula>
    </cfRule>
  </conditionalFormatting>
  <conditionalFormatting sqref="C25:J33">
    <cfRule type="expression" dxfId="0" priority="3">
      <formula>$B25&gt;=1</formula>
    </cfRule>
  </conditionalFormatting>
  <pageMargins left="0.7" right="0.7" top="0.75" bottom="0.75" header="0.3" footer="0.3"/>
  <pageSetup paperSize="9" scale="71" orientation="portrait" horizontalDpi="4294967293" verticalDpi="1200" r:id="rId1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チーム関係者・補助員申請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石田元輝</dc:creator>
  <cp:lastModifiedBy>競技担当</cp:lastModifiedBy>
  <dcterms:created xsi:type="dcterms:W3CDTF">2020-09-04T04:25:29Z</dcterms:created>
  <dcterms:modified xsi:type="dcterms:W3CDTF">2020-09-09T00:18:20Z</dcterms:modified>
</cp:coreProperties>
</file>